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sorse Umane Organizzazione\DOCUMENTI\UFFICIO PRESENZE\Tassi assenza per SITO\assenza_sito 2021\Da pubblicare\"/>
    </mc:Choice>
  </mc:AlternateContent>
  <bookViews>
    <workbookView xWindow="630" yWindow="765" windowWidth="19440" windowHeight="9165"/>
  </bookViews>
  <sheets>
    <sheet name="tassi_assenza_GIUGNO 2019" sheetId="1" r:id="rId1"/>
  </sheets>
  <definedNames>
    <definedName name="_xlnm.Print_Area" localSheetId="0">'tassi_assenza_GIUGNO 2019'!$A$1:$O$13</definedName>
  </definedNames>
  <calcPr calcId="162913"/>
</workbook>
</file>

<file path=xl/calcChain.xml><?xml version="1.0" encoding="utf-8"?>
<calcChain xmlns="http://schemas.openxmlformats.org/spreadsheetml/2006/main">
  <c r="F13" i="1" l="1"/>
  <c r="G12" i="1"/>
  <c r="M12" i="1" s="1"/>
  <c r="E13" i="1"/>
  <c r="D13" i="1"/>
  <c r="C13" i="1"/>
  <c r="B13" i="1"/>
  <c r="I12" i="1"/>
  <c r="G8" i="1"/>
  <c r="J8" i="1" s="1"/>
  <c r="G9" i="1"/>
  <c r="J9" i="1" s="1"/>
  <c r="G10" i="1"/>
  <c r="J10" i="1" s="1"/>
  <c r="G11" i="1"/>
  <c r="J11" i="1" s="1"/>
  <c r="I6" i="1"/>
  <c r="G6" i="1"/>
  <c r="K6" i="1" s="1"/>
  <c r="I11" i="1"/>
  <c r="I8" i="1"/>
  <c r="I7" i="1"/>
  <c r="G7" i="1"/>
  <c r="K7" i="1" s="1"/>
  <c r="I10" i="1"/>
  <c r="I5" i="1"/>
  <c r="I9" i="1"/>
  <c r="G5" i="1"/>
  <c r="M5" i="1" s="1"/>
  <c r="K10" i="1" l="1"/>
  <c r="L8" i="1"/>
  <c r="L11" i="1"/>
  <c r="N11" i="1"/>
  <c r="M11" i="1"/>
  <c r="M9" i="1"/>
  <c r="L9" i="1"/>
  <c r="H9" i="1"/>
  <c r="O9" i="1" s="1"/>
  <c r="K9" i="1"/>
  <c r="K8" i="1"/>
  <c r="N9" i="1"/>
  <c r="K12" i="1"/>
  <c r="N12" i="1"/>
  <c r="L12" i="1"/>
  <c r="J12" i="1"/>
  <c r="M10" i="1"/>
  <c r="N10" i="1"/>
  <c r="H10" i="1"/>
  <c r="O10" i="1" s="1"/>
  <c r="L10" i="1"/>
  <c r="M8" i="1"/>
  <c r="N8" i="1"/>
  <c r="H8" i="1"/>
  <c r="O8" i="1" s="1"/>
  <c r="G13" i="1"/>
  <c r="M13" i="1" s="1"/>
  <c r="J7" i="1"/>
  <c r="L7" i="1"/>
  <c r="J6" i="1"/>
  <c r="H6" i="1"/>
  <c r="O6" i="1" s="1"/>
  <c r="M6" i="1"/>
  <c r="L6" i="1"/>
  <c r="N6" i="1"/>
  <c r="N5" i="1"/>
  <c r="H12" i="1"/>
  <c r="O12" i="1" s="1"/>
  <c r="I13" i="1"/>
  <c r="H5" i="1"/>
  <c r="O5" i="1" s="1"/>
  <c r="K11" i="1"/>
  <c r="M7" i="1"/>
  <c r="H11" i="1"/>
  <c r="O11" i="1" s="1"/>
  <c r="N7" i="1"/>
  <c r="J5" i="1"/>
  <c r="H7" i="1"/>
  <c r="O7" i="1" s="1"/>
  <c r="K5" i="1"/>
  <c r="L5" i="1"/>
  <c r="H13" i="1" l="1"/>
  <c r="O13" i="1" s="1"/>
  <c r="L13" i="1"/>
  <c r="J13" i="1"/>
  <c r="K13" i="1"/>
  <c r="N13" i="1"/>
</calcChain>
</file>

<file path=xl/sharedStrings.xml><?xml version="1.0" encoding="utf-8"?>
<sst xmlns="http://schemas.openxmlformats.org/spreadsheetml/2006/main" count="28" uniqueCount="24">
  <si>
    <t>GIORNATE LAVORATIVE MENSILI</t>
  </si>
  <si>
    <t>GIORNATE DI ASSENZA</t>
  </si>
  <si>
    <t>GIORNI DI ASSENZA</t>
  </si>
  <si>
    <t>GG.LAVORO</t>
  </si>
  <si>
    <t>GG. TEORICI</t>
  </si>
  <si>
    <t>TASSI DI ASSENZA SPECIFICI PER CAUSA</t>
  </si>
  <si>
    <t>% DI ASSENZA</t>
  </si>
  <si>
    <t>% DI PRESENZA</t>
  </si>
  <si>
    <t>STRUTTURA</t>
  </si>
  <si>
    <t xml:space="preserve">TOTALE DIPENDENTI </t>
  </si>
  <si>
    <t>MALATTIA INFORTUNI</t>
  </si>
  <si>
    <t>FERIE FESTIVITA'</t>
  </si>
  <si>
    <t>MATERNITA'</t>
  </si>
  <si>
    <t>ALTRE ASSENZE</t>
  </si>
  <si>
    <t>TOTALE</t>
  </si>
  <si>
    <t>AREA 3 - Politiche sociali, per la casa e per il lavoro</t>
  </si>
  <si>
    <t>AREA 7 - Gestione del territorio, edilizia, beni e servizi ambientali, mobilità e trasporti</t>
  </si>
  <si>
    <t>AREA 1- Programmazione e controllo strategico, regolazione società parteicpate, qualità dei servizi</t>
  </si>
  <si>
    <t>AREA 2- Programmazione finanziaria, approvvigionamento di beni e servizi</t>
  </si>
  <si>
    <t>AREA 4 - Promozione delle attività culturali e formative, del turismo e dello sport</t>
  </si>
  <si>
    <t>AREA 5 - Valorizzazione del patrimonio comunale</t>
  </si>
  <si>
    <t>AREA 6 - Governo del territorio, opere pubbliche, manutenzioni e decoro urbano</t>
  </si>
  <si>
    <t>AREA di Staff - Sicurezza e Viabilità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</si>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</sst>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zoomScale="120" zoomScaleNormal="120" workbookViewId="0">
      <selection activeCell="C16" sqref="C16"/>
    </sheetView>
  </sheetViews>
  <sheetFormatPr defaultRowHeight="12.75" x14ac:dyDescent="0.2"/>
  <cols>
    <col min="1" max="1" width="82.7109375" style="1" customWidth="1"/>
    <col min="2" max="9" width="12.7109375" style="1" customWidth="1"/>
    <col min="10" max="10" width="11.42578125" style="1" customWidth="1"/>
    <col min="11" max="15" width="12.7109375" style="1" customWidth="1"/>
    <col min="16" max="16" width="9.140625" style="1" customWidth="1"/>
    <col min="17" max="16384" width="9.140625" style="1"/>
  </cols>
  <sheetData>
    <row r="1" spans="1:256" ht="23.25" x14ac:dyDescent="0.2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56" s="17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5" customFormat="1" x14ac:dyDescent="0.2">
      <c r="A3" s="2" t="s">
        <v>0</v>
      </c>
      <c r="B3" s="3">
        <v>23</v>
      </c>
      <c r="C3" s="18" t="s">
        <v>1</v>
      </c>
      <c r="D3" s="18"/>
      <c r="E3" s="18"/>
      <c r="F3" s="18"/>
      <c r="G3" s="18" t="s">
        <v>2</v>
      </c>
      <c r="H3" s="18" t="s">
        <v>3</v>
      </c>
      <c r="I3" s="18" t="s">
        <v>4</v>
      </c>
      <c r="J3" s="18" t="s">
        <v>5</v>
      </c>
      <c r="K3" s="18"/>
      <c r="L3" s="18"/>
      <c r="M3" s="18"/>
      <c r="N3" s="18" t="s">
        <v>6</v>
      </c>
      <c r="O3" s="18" t="s">
        <v>7</v>
      </c>
    </row>
    <row r="4" spans="1:256" s="5" customFormat="1" ht="26.25" customHeight="1" x14ac:dyDescent="0.2">
      <c r="A4" s="2" t="s">
        <v>8</v>
      </c>
      <c r="B4" s="2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18"/>
      <c r="H4" s="18"/>
      <c r="I4" s="18"/>
      <c r="J4" s="3" t="s">
        <v>10</v>
      </c>
      <c r="K4" s="3" t="s">
        <v>11</v>
      </c>
      <c r="L4" s="3" t="s">
        <v>12</v>
      </c>
      <c r="M4" s="3" t="s">
        <v>13</v>
      </c>
      <c r="N4" s="18"/>
      <c r="O4" s="18"/>
    </row>
    <row r="5" spans="1:256" x14ac:dyDescent="0.2">
      <c r="A5" s="6" t="s">
        <v>17</v>
      </c>
      <c r="B5" s="7">
        <v>18</v>
      </c>
      <c r="C5" s="8">
        <v>1</v>
      </c>
      <c r="D5" s="8">
        <v>18</v>
      </c>
      <c r="E5" s="8">
        <v>0</v>
      </c>
      <c r="F5" s="8">
        <v>10</v>
      </c>
      <c r="G5" s="7">
        <f t="shared" ref="G5:G13" si="0">SUM(C5:F5)</f>
        <v>29</v>
      </c>
      <c r="H5" s="7">
        <f>I5-G5</f>
        <v>385</v>
      </c>
      <c r="I5" s="7">
        <f t="shared" ref="I5:I12" si="1">$B$3*B5</f>
        <v>414</v>
      </c>
      <c r="J5" s="9">
        <f t="shared" ref="J5:M13" si="2">C5/$G5</f>
        <v>3.4482758620689655E-2</v>
      </c>
      <c r="K5" s="9">
        <f t="shared" si="2"/>
        <v>0.62068965517241381</v>
      </c>
      <c r="L5" s="9">
        <f t="shared" si="2"/>
        <v>0</v>
      </c>
      <c r="M5" s="9">
        <f t="shared" si="2"/>
        <v>0.34482758620689657</v>
      </c>
      <c r="N5" s="9">
        <f>G5/I5</f>
        <v>7.0048309178743967E-2</v>
      </c>
      <c r="O5" s="9">
        <f>H5/I5</f>
        <v>0.92995169082125606</v>
      </c>
    </row>
    <row r="6" spans="1:256" x14ac:dyDescent="0.2">
      <c r="A6" s="6" t="s">
        <v>18</v>
      </c>
      <c r="B6" s="8">
        <v>72</v>
      </c>
      <c r="C6" s="8">
        <v>44</v>
      </c>
      <c r="D6" s="8">
        <v>116</v>
      </c>
      <c r="E6" s="8">
        <v>0</v>
      </c>
      <c r="F6" s="8">
        <v>100</v>
      </c>
      <c r="G6" s="7">
        <f t="shared" si="0"/>
        <v>260</v>
      </c>
      <c r="H6" s="7">
        <f t="shared" ref="H6:H13" si="3">I6-G6</f>
        <v>1396</v>
      </c>
      <c r="I6" s="7">
        <f t="shared" si="1"/>
        <v>1656</v>
      </c>
      <c r="J6" s="9">
        <f t="shared" si="2"/>
        <v>0.16923076923076924</v>
      </c>
      <c r="K6" s="9">
        <f t="shared" si="2"/>
        <v>0.44615384615384618</v>
      </c>
      <c r="L6" s="9">
        <f t="shared" si="2"/>
        <v>0</v>
      </c>
      <c r="M6" s="9">
        <f t="shared" si="2"/>
        <v>0.38461538461538464</v>
      </c>
      <c r="N6" s="9">
        <f t="shared" ref="N6:N11" si="4">G6/I6</f>
        <v>0.1570048309178744</v>
      </c>
      <c r="O6" s="9">
        <f t="shared" ref="O6:O11" si="5">H6/I6</f>
        <v>0.84299516908212557</v>
      </c>
    </row>
    <row r="7" spans="1:256" x14ac:dyDescent="0.2">
      <c r="A7" s="6" t="s">
        <v>15</v>
      </c>
      <c r="B7" s="8">
        <v>30</v>
      </c>
      <c r="C7" s="8">
        <v>31</v>
      </c>
      <c r="D7" s="8">
        <v>64</v>
      </c>
      <c r="E7" s="8">
        <v>1</v>
      </c>
      <c r="F7" s="8">
        <v>5</v>
      </c>
      <c r="G7" s="7">
        <f t="shared" si="0"/>
        <v>101</v>
      </c>
      <c r="H7" s="7">
        <f t="shared" si="3"/>
        <v>589</v>
      </c>
      <c r="I7" s="7">
        <f t="shared" si="1"/>
        <v>690</v>
      </c>
      <c r="J7" s="9">
        <f t="shared" si="2"/>
        <v>0.30693069306930693</v>
      </c>
      <c r="K7" s="9">
        <f t="shared" si="2"/>
        <v>0.63366336633663367</v>
      </c>
      <c r="L7" s="9">
        <f t="shared" si="2"/>
        <v>9.9009900990099011E-3</v>
      </c>
      <c r="M7" s="9">
        <f t="shared" si="2"/>
        <v>4.9504950495049507E-2</v>
      </c>
      <c r="N7" s="9">
        <f t="shared" si="4"/>
        <v>0.1463768115942029</v>
      </c>
      <c r="O7" s="9">
        <f t="shared" si="5"/>
        <v>0.8536231884057971</v>
      </c>
    </row>
    <row r="8" spans="1:256" x14ac:dyDescent="0.2">
      <c r="A8" s="6" t="s">
        <v>19</v>
      </c>
      <c r="B8" s="8">
        <v>43</v>
      </c>
      <c r="C8" s="8">
        <v>42</v>
      </c>
      <c r="D8" s="8">
        <v>51</v>
      </c>
      <c r="E8" s="8">
        <v>0</v>
      </c>
      <c r="F8" s="8">
        <v>89</v>
      </c>
      <c r="G8" s="7">
        <f t="shared" si="0"/>
        <v>182</v>
      </c>
      <c r="H8" s="7">
        <f t="shared" si="3"/>
        <v>807</v>
      </c>
      <c r="I8" s="7">
        <f t="shared" si="1"/>
        <v>989</v>
      </c>
      <c r="J8" s="9">
        <f t="shared" si="2"/>
        <v>0.23076923076923078</v>
      </c>
      <c r="K8" s="9">
        <f t="shared" si="2"/>
        <v>0.28021978021978022</v>
      </c>
      <c r="L8" s="9">
        <f t="shared" si="2"/>
        <v>0</v>
      </c>
      <c r="M8" s="9">
        <f t="shared" si="2"/>
        <v>0.48901098901098899</v>
      </c>
      <c r="N8" s="9">
        <f t="shared" si="4"/>
        <v>0.18402426693629928</v>
      </c>
      <c r="O8" s="9">
        <f t="shared" si="5"/>
        <v>0.81597573306370075</v>
      </c>
    </row>
    <row r="9" spans="1:256" x14ac:dyDescent="0.2">
      <c r="A9" s="6" t="s">
        <v>20</v>
      </c>
      <c r="B9" s="7">
        <v>8</v>
      </c>
      <c r="C9" s="8">
        <v>0</v>
      </c>
      <c r="D9" s="8">
        <v>6</v>
      </c>
      <c r="E9" s="8">
        <v>0</v>
      </c>
      <c r="F9" s="8">
        <v>32</v>
      </c>
      <c r="G9" s="7">
        <f t="shared" si="0"/>
        <v>38</v>
      </c>
      <c r="H9" s="7">
        <f t="shared" si="3"/>
        <v>146</v>
      </c>
      <c r="I9" s="7">
        <f t="shared" si="1"/>
        <v>184</v>
      </c>
      <c r="J9" s="9">
        <f t="shared" si="2"/>
        <v>0</v>
      </c>
      <c r="K9" s="9">
        <f t="shared" si="2"/>
        <v>0.15789473684210525</v>
      </c>
      <c r="L9" s="9">
        <f t="shared" si="2"/>
        <v>0</v>
      </c>
      <c r="M9" s="9">
        <f t="shared" si="2"/>
        <v>0.84210526315789469</v>
      </c>
      <c r="N9" s="9">
        <f t="shared" si="4"/>
        <v>0.20652173913043478</v>
      </c>
      <c r="O9" s="9">
        <f t="shared" si="5"/>
        <v>0.79347826086956519</v>
      </c>
    </row>
    <row r="10" spans="1:256" x14ac:dyDescent="0.2">
      <c r="A10" s="6" t="s">
        <v>21</v>
      </c>
      <c r="B10" s="7">
        <v>40</v>
      </c>
      <c r="C10" s="8">
        <v>25</v>
      </c>
      <c r="D10" s="8">
        <v>37</v>
      </c>
      <c r="E10" s="8">
        <v>1</v>
      </c>
      <c r="F10" s="8">
        <v>25</v>
      </c>
      <c r="G10" s="7">
        <f t="shared" si="0"/>
        <v>88</v>
      </c>
      <c r="H10" s="7">
        <f t="shared" si="3"/>
        <v>832</v>
      </c>
      <c r="I10" s="7">
        <f t="shared" si="1"/>
        <v>920</v>
      </c>
      <c r="J10" s="9">
        <f t="shared" si="2"/>
        <v>0.28409090909090912</v>
      </c>
      <c r="K10" s="9">
        <f t="shared" si="2"/>
        <v>0.42045454545454547</v>
      </c>
      <c r="L10" s="9">
        <f t="shared" si="2"/>
        <v>1.1363636363636364E-2</v>
      </c>
      <c r="M10" s="9">
        <f t="shared" si="2"/>
        <v>0.28409090909090912</v>
      </c>
      <c r="N10" s="9">
        <f t="shared" si="4"/>
        <v>9.5652173913043481E-2</v>
      </c>
      <c r="O10" s="9">
        <f t="shared" si="5"/>
        <v>0.90434782608695652</v>
      </c>
    </row>
    <row r="11" spans="1:256" x14ac:dyDescent="0.2">
      <c r="A11" s="6" t="s">
        <v>16</v>
      </c>
      <c r="B11" s="8">
        <v>34</v>
      </c>
      <c r="C11" s="8">
        <v>54</v>
      </c>
      <c r="D11" s="8">
        <v>28</v>
      </c>
      <c r="E11" s="8">
        <v>0</v>
      </c>
      <c r="F11" s="8">
        <v>67</v>
      </c>
      <c r="G11" s="7">
        <f t="shared" si="0"/>
        <v>149</v>
      </c>
      <c r="H11" s="7">
        <f t="shared" si="3"/>
        <v>633</v>
      </c>
      <c r="I11" s="7">
        <f t="shared" si="1"/>
        <v>782</v>
      </c>
      <c r="J11" s="9">
        <f t="shared" si="2"/>
        <v>0.36241610738255031</v>
      </c>
      <c r="K11" s="9">
        <f t="shared" si="2"/>
        <v>0.18791946308724833</v>
      </c>
      <c r="L11" s="9">
        <f t="shared" si="2"/>
        <v>0</v>
      </c>
      <c r="M11" s="9">
        <f t="shared" si="2"/>
        <v>0.44966442953020136</v>
      </c>
      <c r="N11" s="9">
        <f t="shared" si="4"/>
        <v>0.19053708439897699</v>
      </c>
      <c r="O11" s="9">
        <f t="shared" si="5"/>
        <v>0.80946291560102301</v>
      </c>
    </row>
    <row r="12" spans="1:256" s="14" customFormat="1" x14ac:dyDescent="0.2">
      <c r="A12" s="6" t="s">
        <v>22</v>
      </c>
      <c r="B12" s="8">
        <v>51</v>
      </c>
      <c r="C12" s="8">
        <v>103</v>
      </c>
      <c r="D12" s="8">
        <v>143</v>
      </c>
      <c r="E12" s="8">
        <v>0</v>
      </c>
      <c r="F12" s="8">
        <v>54</v>
      </c>
      <c r="G12" s="7">
        <f t="shared" si="0"/>
        <v>300</v>
      </c>
      <c r="H12" s="7">
        <f t="shared" si="3"/>
        <v>873</v>
      </c>
      <c r="I12" s="7">
        <f t="shared" si="1"/>
        <v>1173</v>
      </c>
      <c r="J12" s="9">
        <f>C12/$G12</f>
        <v>0.34333333333333332</v>
      </c>
      <c r="K12" s="9">
        <f>D12/$G12</f>
        <v>0.47666666666666668</v>
      </c>
      <c r="L12" s="9">
        <f>E12/$G12</f>
        <v>0</v>
      </c>
      <c r="M12" s="9">
        <f>F12/$G12</f>
        <v>0.18</v>
      </c>
      <c r="N12" s="9">
        <f>G12/I12</f>
        <v>0.25575447570332482</v>
      </c>
      <c r="O12" s="9">
        <f>H12/I12</f>
        <v>0.74424552429667523</v>
      </c>
    </row>
    <row r="13" spans="1:256" x14ac:dyDescent="0.2">
      <c r="A13" s="10" t="s">
        <v>14</v>
      </c>
      <c r="B13" s="11">
        <f>SUM(B5:B12)</f>
        <v>296</v>
      </c>
      <c r="C13" s="12">
        <f>SUM(C5:C12)</f>
        <v>300</v>
      </c>
      <c r="D13" s="12">
        <f>SUM(D5:D12)</f>
        <v>463</v>
      </c>
      <c r="E13" s="12">
        <f>SUM(E5:E12)</f>
        <v>2</v>
      </c>
      <c r="F13" s="12">
        <f>SUM(F5:F12)</f>
        <v>382</v>
      </c>
      <c r="G13" s="11">
        <f t="shared" si="0"/>
        <v>1147</v>
      </c>
      <c r="H13" s="11">
        <f t="shared" si="3"/>
        <v>5661</v>
      </c>
      <c r="I13" s="11">
        <f>SUM(I5:I12)</f>
        <v>6808</v>
      </c>
      <c r="J13" s="13">
        <f t="shared" si="2"/>
        <v>0.26155187445510025</v>
      </c>
      <c r="K13" s="13">
        <f t="shared" si="2"/>
        <v>0.4036617262423714</v>
      </c>
      <c r="L13" s="13">
        <f t="shared" si="2"/>
        <v>1.7436791630340018E-3</v>
      </c>
      <c r="M13" s="13">
        <f t="shared" si="2"/>
        <v>0.33304272013949432</v>
      </c>
      <c r="N13" s="13">
        <f>G13/I13</f>
        <v>0.16847826086956522</v>
      </c>
      <c r="O13" s="13">
        <f>H13/I13</f>
        <v>0.83152173913043481</v>
      </c>
    </row>
  </sheetData>
  <mergeCells count="9">
    <mergeCell ref="A1:O1"/>
    <mergeCell ref="A2:XFD2"/>
    <mergeCell ref="C3:F3"/>
    <mergeCell ref="G3:G4"/>
    <mergeCell ref="H3:H4"/>
    <mergeCell ref="I3:I4"/>
    <mergeCell ref="J3:M3"/>
    <mergeCell ref="N3:N4"/>
    <mergeCell ref="O3:O4"/>
  </mergeCells>
  <printOptions horizontalCentered="1" verticalCentered="1"/>
  <pageMargins left="0" right="0" top="0.98425196850393704" bottom="0.98425196850393704" header="0.511811023622047" footer="0.511811023622047"/>
  <pageSetup paperSize="9"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tassi_assenza_GIUGNO 2019</vt:lpstr>
      <vt:lpstr>'tassi_assenza_GIUGNO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tdapolito</dc:creator>
  <cp:lastModifiedBy>Stefano Riva</cp:lastModifiedBy>
  <cp:lastPrinted>2021-01-29T16:54:37Z</cp:lastPrinted>
  <dcterms:created xsi:type="dcterms:W3CDTF">2009-09-10T08:27:27Z</dcterms:created>
  <dcterms:modified xsi:type="dcterms:W3CDTF">2021-12-22T10:48:58Z</dcterms:modified>
</cp:coreProperties>
</file>